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7A" lockStructure="1"/>
  <bookViews>
    <workbookView xWindow="240" yWindow="120" windowWidth="18780" windowHeight="11895"/>
  </bookViews>
  <sheets>
    <sheet name="PREV" sheetId="1" r:id="rId1"/>
  </sheets>
  <definedNames>
    <definedName name="_xlnm._FilterDatabase" localSheetId="0" hidden="1">PREV!$B$6:$F$11</definedName>
  </definedNames>
  <calcPr calcId="145621"/>
</workbook>
</file>

<file path=xl/calcChain.xml><?xml version="1.0" encoding="utf-8"?>
<calcChain xmlns="http://schemas.openxmlformats.org/spreadsheetml/2006/main">
  <c r="C10" i="1" l="1"/>
  <c r="C9" i="1"/>
  <c r="C8" i="1"/>
  <c r="E11" i="1"/>
  <c r="D8" i="1" l="1"/>
  <c r="E8" i="1" s="1"/>
  <c r="D9" i="1"/>
  <c r="E9" i="1" s="1"/>
  <c r="D10" i="1"/>
  <c r="E10" i="1" s="1"/>
</calcChain>
</file>

<file path=xl/sharedStrings.xml><?xml version="1.0" encoding="utf-8"?>
<sst xmlns="http://schemas.openxmlformats.org/spreadsheetml/2006/main" count="18" uniqueCount="18">
  <si>
    <t>COMMENT CALCULER SA COTISATION MENSUELLE ?</t>
  </si>
  <si>
    <t>COUT DE COTISATION</t>
  </si>
  <si>
    <t>CALCUL COTISATION PREVOYANCE CDG  DES BOUCHES DU RHONE (13)</t>
  </si>
  <si>
    <t xml:space="preserve">FORMULE 1 :
INCAP </t>
  </si>
  <si>
    <t>FORMULE 2 : FORMULE DE INCAP+INVAL</t>
  </si>
  <si>
    <t>FORMULE 3 : 
INCAP+INVAL+PERTE DE RETRAITE</t>
  </si>
  <si>
    <t>OPTION : 
DECES/PTIA</t>
  </si>
  <si>
    <t>CHOIX DE NIVEAU</t>
  </si>
  <si>
    <t xml:space="preserve">
Au choix de la collectivité 
(TBI+NBI+RI)</t>
  </si>
  <si>
    <r>
      <rPr>
        <b/>
        <sz val="10"/>
        <color theme="1"/>
        <rFont val="Verdana"/>
        <family val="2"/>
      </rPr>
      <t>PARTICIPATION à déduire du régime de base :</t>
    </r>
    <r>
      <rPr>
        <sz val="10"/>
        <color theme="1"/>
        <rFont val="Verdana"/>
        <family val="2"/>
      </rPr>
      <t xml:space="preserve"> Les agents doivent se renseigner auprès de leur collectivité</t>
    </r>
  </si>
  <si>
    <t>L'option du capital décès est a rajouter à la formule choisie</t>
  </si>
  <si>
    <t>Légende :</t>
  </si>
  <si>
    <t>zones à renseigner</t>
  </si>
  <si>
    <t>TAUX DE 
COTISATION</t>
  </si>
  <si>
    <t>Niveau : 1</t>
  </si>
  <si>
    <r>
      <rPr>
        <b/>
        <u/>
        <sz val="11"/>
        <color theme="1"/>
        <rFont val="Calibri"/>
        <family val="2"/>
        <scheme val="minor"/>
      </rPr>
      <t>Niveau 1 :</t>
    </r>
    <r>
      <rPr>
        <sz val="11"/>
        <color theme="1"/>
        <rFont val="Calibri"/>
        <family val="2"/>
        <scheme val="minor"/>
      </rPr>
      <t xml:space="preserve"> maintien du RI à </t>
    </r>
    <r>
      <rPr>
        <b/>
        <sz val="11"/>
        <color theme="1"/>
        <rFont val="Calibri"/>
        <family val="2"/>
        <scheme val="minor"/>
      </rPr>
      <t>50 %</t>
    </r>
    <r>
      <rPr>
        <sz val="11"/>
        <color theme="1"/>
        <rFont val="Calibri"/>
        <family val="2"/>
        <scheme val="minor"/>
      </rPr>
      <t xml:space="preserve"> à compter  du 31ème Jour</t>
    </r>
  </si>
  <si>
    <r>
      <rPr>
        <b/>
        <u/>
        <sz val="11"/>
        <color theme="1"/>
        <rFont val="Calibri"/>
        <family val="2"/>
        <scheme val="minor"/>
      </rPr>
      <t>Niveau 2 :</t>
    </r>
    <r>
      <rPr>
        <sz val="11"/>
        <color theme="1"/>
        <rFont val="Calibri"/>
        <family val="2"/>
        <scheme val="minor"/>
      </rPr>
      <t xml:space="preserve"> maintien du RI à </t>
    </r>
    <r>
      <rPr>
        <b/>
        <sz val="11"/>
        <color theme="1"/>
        <rFont val="Calibri"/>
        <family val="2"/>
        <scheme val="minor"/>
      </rPr>
      <t>95 %</t>
    </r>
    <r>
      <rPr>
        <sz val="11"/>
        <color theme="1"/>
        <rFont val="Calibri"/>
        <family val="2"/>
        <scheme val="minor"/>
      </rPr>
      <t xml:space="preserve"> à compter  du 31ème Jour</t>
    </r>
  </si>
  <si>
    <t>Simulateur de cotisation AVEC 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</si>
</sst>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0"/>
      <name val="Verdana"/>
      <family val="2"/>
    </font>
    <font>
      <b/>
      <sz val="12"/>
      <color theme="0"/>
      <name val="Verdana"/>
      <family val="2"/>
    </font>
    <font>
      <sz val="11"/>
      <name val="Calibri"/>
      <family val="2"/>
      <scheme val="minor"/>
    </font>
    <font>
      <b/>
      <u/>
      <sz val="10"/>
      <color theme="1"/>
      <name val="Verdana"/>
      <family val="2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 vertical="top" wrapText="1"/>
      <protection locked="0"/>
    </xf>
    <xf numFmtId="10" fontId="4" fillId="2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  <protection locked="0"/>
    </xf>
    <xf numFmtId="10" fontId="1" fillId="0" borderId="1" xfId="0" applyNumberFormat="1" applyFont="1" applyBorder="1" applyAlignment="1" applyProtection="1">
      <alignment horizontal="center" vertical="center"/>
      <protection locked="0"/>
    </xf>
    <xf numFmtId="10" fontId="4" fillId="2" borderId="4" xfId="0" applyNumberFormat="1" applyFont="1" applyFill="1" applyBorder="1" applyAlignment="1" applyProtection="1">
      <alignment horizontal="center" vertical="center" wrapText="1"/>
    </xf>
    <xf numFmtId="10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10" fontId="6" fillId="5" borderId="5" xfId="0" applyNumberFormat="1" applyFont="1" applyFill="1" applyBorder="1" applyAlignment="1" applyProtection="1">
      <alignment horizontal="center" vertical="center" wrapText="1"/>
      <protection locked="0"/>
    </xf>
    <xf numFmtId="10" fontId="5" fillId="3" borderId="2" xfId="0" applyNumberFormat="1" applyFont="1" applyFill="1" applyBorder="1" applyAlignment="1" applyProtection="1">
      <alignment horizontal="center" vertical="top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5" borderId="1" xfId="0" applyFill="1" applyBorder="1" applyProtection="1">
      <protection locked="0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9" xfId="0" applyBorder="1" applyAlignment="1"/>
    <xf numFmtId="0" fontId="0" fillId="0" borderId="2" xfId="0" applyBorder="1" applyAlignment="1"/>
    <xf numFmtId="0" fontId="12" fillId="7" borderId="0" xfId="0" applyFont="1" applyFill="1" applyBorder="1" applyAlignment="1">
      <alignment horizont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3" fillId="0" borderId="6" xfId="0" applyFont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1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0" fontId="13" fillId="6" borderId="9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1076325</xdr:colOff>
      <xdr:row>4</xdr:row>
      <xdr:rowOff>133350</xdr:rowOff>
    </xdr:from>
    <xdr:to>
      <xdr:col>3</xdr:col>
      <xdr:colOff>209550</xdr:colOff>
      <xdr:row>4</xdr:row>
      <xdr:rowOff>533400</xdr:rowOff>
    </xdr:to>
    <xdr:sp macro="" textlink="">
      <xdr:nvSpPr>
        <xdr:cNvPr id="2" name="Flèche vers le bas 1"/>
        <xdr:cNvSpPr/>
      </xdr:nvSpPr>
      <xdr:spPr>
        <a:xfrm>
          <a:off x="3000375" y="1276350"/>
          <a:ext cx="381000" cy="400050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showGridLines="0" tabSelected="1" workbookViewId="0">
      <selection activeCell="O7" sqref="O7"/>
    </sheetView>
  </sheetViews>
  <sheetFormatPr baseColWidth="10" defaultColWidth="11.42578125" defaultRowHeight="15" x14ac:dyDescent="0.25"/>
  <cols>
    <col min="1" max="1" width="6.7109375" style="1" customWidth="1"/>
    <col min="2" max="2" width="22.140625" style="1" customWidth="1"/>
    <col min="3" max="4" width="18.7109375" style="1" customWidth="1"/>
    <col min="5" max="5" width="16.28515625" style="1" customWidth="1"/>
    <col min="6" max="6" width="18.7109375" style="1" customWidth="1"/>
    <col min="7" max="7" width="14.7109375" style="1" customWidth="1"/>
    <col min="8" max="8" width="6.28515625" style="1" customWidth="1"/>
    <col min="9" max="11" width="18.7109375" style="1" hidden="1" customWidth="1"/>
    <col min="12" max="14" width="11.42578125" style="1"/>
    <col min="15" max="15" width="12.28515625" style="1" customWidth="1"/>
    <col min="16" max="16384" width="11.42578125" style="1"/>
  </cols>
  <sheetData>
    <row r="1" spans="2:15" ht="20.100000000000001" customHeight="1" x14ac:dyDescent="0.25">
      <c r="B1" s="30" t="s">
        <v>2</v>
      </c>
      <c r="C1" s="31"/>
      <c r="D1" s="31"/>
      <c r="E1" s="31"/>
      <c r="F1" s="31"/>
      <c r="G1" s="32"/>
    </row>
    <row r="2" spans="2:15" ht="20.100000000000001" customHeight="1" x14ac:dyDescent="0.25">
      <c r="B2" s="33" t="s">
        <v>0</v>
      </c>
      <c r="C2" s="33"/>
      <c r="D2" s="33"/>
      <c r="E2" s="33"/>
      <c r="F2" s="33"/>
    </row>
    <row r="3" spans="2:15" ht="16.5" customHeight="1" x14ac:dyDescent="0.25">
      <c r="B3" s="2"/>
      <c r="C3" s="2"/>
      <c r="D3" s="2"/>
      <c r="E3" s="2"/>
      <c r="F3" s="2"/>
    </row>
    <row r="4" spans="2:15" ht="35.1" customHeight="1" x14ac:dyDescent="0.25">
      <c r="B4" s="37" t="s">
        <v>17</v>
      </c>
      <c r="C4" s="38"/>
      <c r="D4" s="38"/>
      <c r="E4" s="38"/>
      <c r="F4" s="39"/>
      <c r="H4" s="23"/>
      <c r="I4" s="23"/>
      <c r="J4" s="23"/>
      <c r="K4" s="23"/>
    </row>
    <row r="5" spans="2:15" ht="51.75" customHeight="1" x14ac:dyDescent="0.25">
      <c r="B5" s="19"/>
      <c r="C5" s="19"/>
      <c r="D5" s="19"/>
      <c r="E5" s="19"/>
      <c r="F5" s="19"/>
      <c r="G5" s="20"/>
    </row>
    <row r="6" spans="2:15" ht="39.950000000000003" customHeight="1" thickBot="1" x14ac:dyDescent="0.3">
      <c r="B6" s="3"/>
      <c r="C6" s="10" t="s">
        <v>7</v>
      </c>
      <c r="D6" s="34" t="s">
        <v>13</v>
      </c>
      <c r="E6" s="36" t="s">
        <v>1</v>
      </c>
      <c r="F6" s="3"/>
    </row>
    <row r="7" spans="2:15" ht="30" customHeight="1" thickBot="1" x14ac:dyDescent="0.3">
      <c r="B7" s="16"/>
      <c r="C7" s="11" t="s">
        <v>14</v>
      </c>
      <c r="D7" s="35"/>
      <c r="E7" s="36"/>
      <c r="F7" s="3"/>
      <c r="H7" s="20"/>
      <c r="I7" s="20"/>
      <c r="J7" s="20"/>
      <c r="K7" s="20"/>
      <c r="L7" s="15" t="s">
        <v>11</v>
      </c>
      <c r="M7" s="17"/>
      <c r="N7" s="14" t="s">
        <v>12</v>
      </c>
    </row>
    <row r="8" spans="2:15" ht="60" customHeight="1" thickBot="1" x14ac:dyDescent="0.3">
      <c r="B8" s="18" t="s">
        <v>3</v>
      </c>
      <c r="C8" s="9" t="str">
        <f>$C$7</f>
        <v>Niveau : 1</v>
      </c>
      <c r="D8" s="8">
        <f>IF(C8="Niveau : 1",1.12%,IF(C8="Niveau : 2",1.5%,""))</f>
        <v>1.1200000000000002E-2</v>
      </c>
      <c r="E8" s="6">
        <f>IF(D8&lt;&gt;"",D8*$F$9,"")</f>
        <v>21.280000000000005</v>
      </c>
      <c r="F8" s="12" t="s">
        <v>8</v>
      </c>
      <c r="H8" s="20"/>
      <c r="I8" s="20"/>
      <c r="J8" s="20"/>
      <c r="K8" s="20"/>
      <c r="L8" s="20"/>
    </row>
    <row r="9" spans="2:15" ht="60" customHeight="1" thickBot="1" x14ac:dyDescent="0.3">
      <c r="B9" s="18" t="s">
        <v>4</v>
      </c>
      <c r="C9" s="5" t="str">
        <f>$C$7</f>
        <v>Niveau : 1</v>
      </c>
      <c r="D9" s="8">
        <f>IF(C9="Niveau : 1",1.77%,IF(C9="Niveau : 2",2.35%,""))</f>
        <v>1.77E-2</v>
      </c>
      <c r="E9" s="6">
        <f>IF(D9&lt;&gt;"",D9*$F$9,"")</f>
        <v>33.630000000000003</v>
      </c>
      <c r="F9" s="7">
        <v>1900</v>
      </c>
      <c r="H9" s="24" t="s">
        <v>15</v>
      </c>
      <c r="I9" s="25"/>
      <c r="J9" s="25"/>
      <c r="K9" s="25"/>
      <c r="L9" s="25"/>
      <c r="M9" s="25"/>
      <c r="N9" s="25"/>
      <c r="O9" s="26"/>
    </row>
    <row r="10" spans="2:15" ht="60" customHeight="1" thickBot="1" x14ac:dyDescent="0.3">
      <c r="B10" s="18" t="s">
        <v>5</v>
      </c>
      <c r="C10" s="5" t="str">
        <f>$C$7</f>
        <v>Niveau : 1</v>
      </c>
      <c r="D10" s="8">
        <f>IF(C10="Niveau : 1",2.07%,IF(C10="Niveau : 2",2.65%,""))</f>
        <v>2.07E-2</v>
      </c>
      <c r="E10" s="6">
        <f>IF(D10&lt;&gt;"",D10*$F$9,"")</f>
        <v>39.33</v>
      </c>
      <c r="F10" s="4"/>
      <c r="H10" s="24" t="s">
        <v>16</v>
      </c>
      <c r="I10" s="25"/>
      <c r="J10" s="25"/>
      <c r="K10" s="25"/>
      <c r="L10" s="25"/>
      <c r="M10" s="25"/>
      <c r="N10" s="25"/>
      <c r="O10" s="26"/>
    </row>
    <row r="11" spans="2:15" ht="45.75" customHeight="1" x14ac:dyDescent="0.25">
      <c r="B11" s="18" t="s">
        <v>6</v>
      </c>
      <c r="C11" s="5">
        <v>4.0000000000000001E-3</v>
      </c>
      <c r="D11" s="8">
        <v>4.0000000000000001E-3</v>
      </c>
      <c r="E11" s="6">
        <f>D11*$F$9</f>
        <v>7.6000000000000005</v>
      </c>
      <c r="F11" s="13" t="s">
        <v>10</v>
      </c>
    </row>
    <row r="12" spans="2:15" ht="30" customHeight="1" thickBot="1" x14ac:dyDescent="0.3">
      <c r="H12" s="3"/>
      <c r="I12" s="3"/>
    </row>
    <row r="13" spans="2:15" ht="27" customHeight="1" thickBot="1" x14ac:dyDescent="0.3">
      <c r="B13" s="27" t="s">
        <v>9</v>
      </c>
      <c r="C13" s="28"/>
      <c r="D13" s="28"/>
      <c r="E13" s="28"/>
      <c r="F13" s="28"/>
      <c r="G13" s="28"/>
      <c r="H13" s="29"/>
      <c r="I13" s="21"/>
      <c r="J13" s="21"/>
      <c r="K13" s="22"/>
    </row>
    <row r="15" spans="2:15" ht="20.100000000000001" customHeight="1" x14ac:dyDescent="0.25">
      <c r="B15" s="2"/>
      <c r="C15" s="2"/>
      <c r="D15" s="2"/>
      <c r="E15" s="2"/>
      <c r="F15" s="2"/>
    </row>
    <row r="16" spans="2:15" ht="22.5" customHeight="1" x14ac:dyDescent="0.25"/>
    <row r="17" ht="30" customHeight="1" x14ac:dyDescent="0.25"/>
    <row r="18" ht="60" customHeight="1" x14ac:dyDescent="0.25"/>
    <row r="19" ht="60" customHeight="1" x14ac:dyDescent="0.25"/>
    <row r="20" ht="60" customHeight="1" x14ac:dyDescent="0.25"/>
    <row r="21" ht="60" customHeight="1" x14ac:dyDescent="0.25"/>
    <row r="22" ht="30" customHeight="1" x14ac:dyDescent="0.25"/>
    <row r="23" ht="27" customHeight="1" x14ac:dyDescent="0.25"/>
  </sheetData>
  <sheetProtection password="CF7A" sheet="1" objects="1" scenarios="1" formatCells="0" formatColumns="0" formatRows="0" insertColumns="0" insertRows="0" insertHyperlinks="0" deleteColumns="0" deleteRows="0" sort="0" autoFilter="0" pivotTables="0"/>
  <mergeCells count="9">
    <mergeCell ref="H4:K4"/>
    <mergeCell ref="H9:O9"/>
    <mergeCell ref="H10:O10"/>
    <mergeCell ref="B13:H13"/>
    <mergeCell ref="B1:G1"/>
    <mergeCell ref="B2:F2"/>
    <mergeCell ref="D6:D7"/>
    <mergeCell ref="E6:E7"/>
    <mergeCell ref="B4:F4"/>
  </mergeCells>
  <dataValidations count="2">
    <dataValidation operator="equal" allowBlank="1" showInputMessage="1" showErrorMessage="1" promptTitle="FORMULE 1" sqref="D8:D11"/>
    <dataValidation type="list" allowBlank="1" showInputMessage="1" showErrorMessage="1" sqref="C7">
      <formula1>"Niveau : 1,Niveau : 2"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PREV</vt:lpstr>
    </vt:vector>
  </TitlesOfParts>
  <Company>collecteam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VBR BRETON Virginie</dc:creator>
  <cp:lastModifiedBy>Francois Dimartino</cp:lastModifiedBy>
  <cp:lastPrinted>2018-09-21T08:47:12Z</cp:lastPrinted>
  <dcterms:created xsi:type="dcterms:W3CDTF">2013-07-17T10:06:24Z</dcterms:created>
  <dcterms:modified xsi:type="dcterms:W3CDTF">2018-10-01T09:42:38Z</dcterms:modified>
</cp:coreProperties>
</file>